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ANUAL\LISTOS ANUAL\"/>
    </mc:Choice>
  </mc:AlternateContent>
  <xr:revisionPtr revIDLastSave="0" documentId="13_ncr:1_{97148CB4-5D4F-4C42-9553-294D0B6E6FB1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28920" yWindow="-3240" windowWidth="29040" windowHeight="15840" xr2:uid="{00000000-000D-0000-FFFF-FFFF00000000}"/>
  </bookViews>
  <sheets>
    <sheet name="EAEPED_OG" sheetId="1" r:id="rId1"/>
  </sheets>
  <definedNames>
    <definedName name="_xlnm.Print_Area" localSheetId="0">EAEPED_OG!$A$1:$I$160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52" i="1"/>
  <c r="H53" i="1"/>
  <c r="H54" i="1"/>
  <c r="H55" i="1"/>
  <c r="H56" i="1"/>
  <c r="H57" i="1"/>
  <c r="H58" i="1"/>
  <c r="H59" i="1"/>
  <c r="H51" i="1"/>
  <c r="H42" i="1"/>
  <c r="H43" i="1"/>
  <c r="H45" i="1"/>
  <c r="H46" i="1"/>
  <c r="H47" i="1"/>
  <c r="H48" i="1"/>
  <c r="H49" i="1"/>
  <c r="H41" i="1"/>
  <c r="H32" i="1"/>
  <c r="H23" i="1"/>
  <c r="H28" i="1"/>
  <c r="H14" i="1"/>
  <c r="H19" i="1"/>
  <c r="H13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E53" i="1"/>
  <c r="E54" i="1"/>
  <c r="E55" i="1"/>
  <c r="E56" i="1"/>
  <c r="E57" i="1"/>
  <c r="E58" i="1"/>
  <c r="E59" i="1"/>
  <c r="E51" i="1"/>
  <c r="E42" i="1"/>
  <c r="E43" i="1"/>
  <c r="E44" i="1"/>
  <c r="H44" i="1" s="1"/>
  <c r="E45" i="1"/>
  <c r="E46" i="1"/>
  <c r="E47" i="1"/>
  <c r="E48" i="1"/>
  <c r="E49" i="1"/>
  <c r="E41" i="1"/>
  <c r="E32" i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H22" i="1" s="1"/>
  <c r="E23" i="1"/>
  <c r="E24" i="1"/>
  <c r="H24" i="1" s="1"/>
  <c r="E25" i="1"/>
  <c r="H25" i="1" s="1"/>
  <c r="E26" i="1"/>
  <c r="H26" i="1" s="1"/>
  <c r="E27" i="1"/>
  <c r="H27" i="1" s="1"/>
  <c r="E28" i="1"/>
  <c r="E21" i="1"/>
  <c r="H21" i="1" s="1"/>
  <c r="E14" i="1"/>
  <c r="E15" i="1"/>
  <c r="H15" i="1" s="1"/>
  <c r="E16" i="1"/>
  <c r="H16" i="1" s="1"/>
  <c r="E17" i="1"/>
  <c r="H17" i="1" s="1"/>
  <c r="E18" i="1"/>
  <c r="H18" i="1" s="1"/>
  <c r="E19" i="1"/>
  <c r="E13" i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G10" i="1" s="1"/>
  <c r="G160" i="1" s="1"/>
  <c r="F12" i="1"/>
  <c r="E12" i="1"/>
  <c r="D12" i="1"/>
  <c r="D10" i="1" s="1"/>
  <c r="D160" i="1" s="1"/>
  <c r="C12" i="1"/>
  <c r="F10" i="1"/>
  <c r="C10" i="1"/>
  <c r="C160" i="1" s="1"/>
  <c r="H10" i="1" l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<sst xmlns="http://schemas.openxmlformats.org/spreadsheetml/2006/main" count="163" uniqueCount="90">
  <si>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</si>
  <si>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</si>
  <si>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</si>
  <si>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</si>
  <si>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</si>
  <si>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</si>
  <si>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</si>
  <si>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</si>
  <si>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</si>
  <si>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</si>
  <si>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</si>
  <si>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</si>
  <si>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</si>
  <si>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</si>
  <si>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</si>
  <si>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</si>
  <si>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</si>
  <si>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</si>
  <si>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</si>
  <si>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</si>
  <si>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</si>
  <si>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</si>
  <si>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</si>
  <si>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</si>
  <si>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</si>
  <si>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</si>
  <si>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</si>
  <si>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</si>
  <si>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</si>
  <si>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</si>
  <si>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</si>
  <si>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</si>
  <si>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</si>
  <si>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</si>
  <si>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</si>
  <si>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</si>
  <si>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</si>
  <si>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</si>
  <si>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</si>
  <si>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</si>
  <si>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</si>
  <si>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</si>
  <si>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</si>
  <si>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</si>
  <si>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</si>
  <si>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</si>
  <si>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</si>
  <si>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</si>
  <si>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</si>
  <si>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</si>
  <si>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</si>
  <si>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</si>
  <si>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</si>
  <si>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</si>
  <si>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</si>
  <si>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</si>
  <si>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</si>
  <si>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</si>
  <si>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</si>
  <si>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</si>
  <si>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</si>
  <si>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</si>
  <si>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</si>
  <si>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</si>
  <si>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</si>
  <si>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</si>
  <si>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</si>
  <si>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</si>
  <si>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</si>
  <si>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</si>
  <si>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</si>
  <si>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</si>
  <si>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</si>
  <si>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</si>
  <si>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</si>
  <si>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</si>
  <si>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</si>
  <si>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</si>
  <si>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</si>
  <si>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</si>
  <si>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</si>
  <si>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</si>
  <si>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</si>
  <si>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</si>
  <si>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</si>
  <si>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</si>
  <si>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</si>
  <si>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</si>
  <si>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CONSEJO DE URBANIZACION MUNICIPAL DE CHIHUAHUA (a)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</si>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</sst>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="90" zoomScaleNormal="90" workbookViewId="0">
      <selection activeCell="B6" sqref="B6:H6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570312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88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89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61204378</v>
      </c>
      <c r="D10" s="8">
        <f>SUM(D12,D20,D30,D40,D50,D60,D64,D73,D77)</f>
        <v>25131360.350000001</v>
      </c>
      <c r="E10" s="24">
        <f t="shared" ref="E10:H10" si="0">SUM(E12,E20,E30,E40,E50,E60,E64,E73,E77)</f>
        <v>86335738.349999994</v>
      </c>
      <c r="F10" s="8">
        <f t="shared" si="0"/>
        <v>56579027.410000004</v>
      </c>
      <c r="G10" s="8">
        <f t="shared" si="0"/>
        <v>56478977.410000004</v>
      </c>
      <c r="H10" s="24">
        <f t="shared" si="0"/>
        <v>29756710.940000001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38949406</v>
      </c>
      <c r="D12" s="7">
        <f>SUM(D13:D19)</f>
        <v>0</v>
      </c>
      <c r="E12" s="25">
        <f t="shared" ref="E12:H12" si="1">SUM(E13:E19)</f>
        <v>38949406</v>
      </c>
      <c r="F12" s="7">
        <f t="shared" si="1"/>
        <v>35718920.800000004</v>
      </c>
      <c r="G12" s="7">
        <f t="shared" si="1"/>
        <v>35718920.800000004</v>
      </c>
      <c r="H12" s="25">
        <f t="shared" si="1"/>
        <v>3230485.1999999993</v>
      </c>
    </row>
    <row r="13" spans="2:9" ht="24" x14ac:dyDescent="0.2">
      <c r="B13" s="10" t="s">
        <v>14</v>
      </c>
      <c r="C13" s="22">
        <v>12340170.66</v>
      </c>
      <c r="D13" s="22">
        <v>0</v>
      </c>
      <c r="E13" s="26">
        <f>SUM(C13:D13)</f>
        <v>12340170.66</v>
      </c>
      <c r="F13" s="23">
        <v>11366369.83</v>
      </c>
      <c r="G13" s="23">
        <v>11366369.83</v>
      </c>
      <c r="H13" s="30">
        <f>SUM(E13-F13)</f>
        <v>973800.83000000007</v>
      </c>
    </row>
    <row r="14" spans="2:9" ht="23.1" customHeight="1" x14ac:dyDescent="0.2">
      <c r="B14" s="10" t="s">
        <v>15</v>
      </c>
      <c r="C14" s="22">
        <v>0</v>
      </c>
      <c r="D14" s="22">
        <v>0</v>
      </c>
      <c r="E14" s="26">
        <f t="shared" ref="E14:E79" si="2">SUM(C14:D14)</f>
        <v>0</v>
      </c>
      <c r="F14" s="23">
        <v>0</v>
      </c>
      <c r="G14" s="23">
        <v>0</v>
      </c>
      <c r="H14" s="30">
        <f t="shared" ref="H14:H79" si="3">SUM(E14-F14)</f>
        <v>0</v>
      </c>
    </row>
    <row r="15" spans="2:9" x14ac:dyDescent="0.2">
      <c r="B15" s="10" t="s">
        <v>16</v>
      </c>
      <c r="C15" s="22">
        <v>10201044.779999999</v>
      </c>
      <c r="D15" s="22">
        <v>1842973.34</v>
      </c>
      <c r="E15" s="26">
        <f t="shared" si="2"/>
        <v>12044018.119999999</v>
      </c>
      <c r="F15" s="23">
        <v>11505607.880000001</v>
      </c>
      <c r="G15" s="23">
        <v>11505607.880000001</v>
      </c>
      <c r="H15" s="30">
        <f t="shared" si="3"/>
        <v>538410.23999999836</v>
      </c>
    </row>
    <row r="16" spans="2:9" x14ac:dyDescent="0.2">
      <c r="B16" s="10" t="s">
        <v>17</v>
      </c>
      <c r="C16" s="22">
        <v>5004811.71</v>
      </c>
      <c r="D16" s="22">
        <v>0</v>
      </c>
      <c r="E16" s="26">
        <f t="shared" si="2"/>
        <v>5004811.71</v>
      </c>
      <c r="F16" s="23">
        <v>4473405.03</v>
      </c>
      <c r="G16" s="23">
        <v>4473405.03</v>
      </c>
      <c r="H16" s="30">
        <f t="shared" si="3"/>
        <v>531406.6799999997</v>
      </c>
    </row>
    <row r="17" spans="2:8" x14ac:dyDescent="0.2">
      <c r="B17" s="10" t="s">
        <v>18</v>
      </c>
      <c r="C17" s="22">
        <v>9231577.1400000006</v>
      </c>
      <c r="D17" s="22">
        <v>0</v>
      </c>
      <c r="E17" s="26">
        <f t="shared" si="2"/>
        <v>9231577.1400000006</v>
      </c>
      <c r="F17" s="23">
        <v>8373538.0599999996</v>
      </c>
      <c r="G17" s="23">
        <v>8373538.0599999996</v>
      </c>
      <c r="H17" s="30">
        <f t="shared" si="3"/>
        <v>858039.08000000101</v>
      </c>
    </row>
    <row r="18" spans="2:8" x14ac:dyDescent="0.2">
      <c r="B18" s="10" t="s">
        <v>19</v>
      </c>
      <c r="C18" s="22">
        <v>2171801.71</v>
      </c>
      <c r="D18" s="22">
        <v>-1842973.34</v>
      </c>
      <c r="E18" s="26">
        <f t="shared" si="2"/>
        <v>328828.36999999988</v>
      </c>
      <c r="F18" s="23">
        <v>0</v>
      </c>
      <c r="G18" s="23">
        <v>0</v>
      </c>
      <c r="H18" s="30">
        <f t="shared" si="3"/>
        <v>328828.36999999988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2557049</v>
      </c>
      <c r="D20" s="7">
        <f t="shared" ref="D20:H20" si="4">SUM(D21:D29)</f>
        <v>-365353.68999999994</v>
      </c>
      <c r="E20" s="25">
        <f t="shared" si="4"/>
        <v>2191695.31</v>
      </c>
      <c r="F20" s="7">
        <f t="shared" si="4"/>
        <v>2119330.7599999998</v>
      </c>
      <c r="G20" s="7">
        <f t="shared" si="4"/>
        <v>2119330.7599999998</v>
      </c>
      <c r="H20" s="25">
        <f t="shared" si="4"/>
        <v>72364.550000000017</v>
      </c>
    </row>
    <row r="21" spans="2:8" ht="24" x14ac:dyDescent="0.2">
      <c r="B21" s="10" t="s">
        <v>22</v>
      </c>
      <c r="C21" s="22">
        <v>853204</v>
      </c>
      <c r="D21" s="22">
        <v>-313967.96999999997</v>
      </c>
      <c r="E21" s="26">
        <f t="shared" si="2"/>
        <v>539236.03</v>
      </c>
      <c r="F21" s="23">
        <v>536538.15</v>
      </c>
      <c r="G21" s="23">
        <v>536538.15</v>
      </c>
      <c r="H21" s="30">
        <f t="shared" si="3"/>
        <v>2697.8800000000047</v>
      </c>
    </row>
    <row r="22" spans="2:8" x14ac:dyDescent="0.2">
      <c r="B22" s="10" t="s">
        <v>23</v>
      </c>
      <c r="C22" s="22">
        <v>193012.99</v>
      </c>
      <c r="D22" s="22">
        <v>330941.65999999997</v>
      </c>
      <c r="E22" s="26">
        <f t="shared" si="2"/>
        <v>523954.64999999997</v>
      </c>
      <c r="F22" s="23">
        <v>522149.34</v>
      </c>
      <c r="G22" s="23">
        <v>522149.34</v>
      </c>
      <c r="H22" s="30">
        <f t="shared" si="3"/>
        <v>1805.3099999999395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0</v>
      </c>
      <c r="D24" s="22">
        <v>709.96</v>
      </c>
      <c r="E24" s="26">
        <f t="shared" si="2"/>
        <v>709.96</v>
      </c>
      <c r="F24" s="23">
        <v>709.96</v>
      </c>
      <c r="G24" s="23">
        <v>709.96</v>
      </c>
      <c r="H24" s="30">
        <f t="shared" si="3"/>
        <v>0</v>
      </c>
    </row>
    <row r="25" spans="2:8" ht="23.45" customHeight="1" x14ac:dyDescent="0.2">
      <c r="B25" s="10" t="s">
        <v>26</v>
      </c>
      <c r="C25" s="22">
        <v>11236</v>
      </c>
      <c r="D25" s="22">
        <v>-474</v>
      </c>
      <c r="E25" s="26">
        <f t="shared" si="2"/>
        <v>10762</v>
      </c>
      <c r="F25" s="23">
        <v>6415.96</v>
      </c>
      <c r="G25" s="23">
        <v>6415.96</v>
      </c>
      <c r="H25" s="30">
        <f t="shared" si="3"/>
        <v>4346.04</v>
      </c>
    </row>
    <row r="26" spans="2:8" x14ac:dyDescent="0.2">
      <c r="B26" s="10" t="s">
        <v>27</v>
      </c>
      <c r="C26" s="22">
        <v>1376000</v>
      </c>
      <c r="D26" s="22">
        <v>-523494.35</v>
      </c>
      <c r="E26" s="26">
        <f t="shared" si="2"/>
        <v>852505.65</v>
      </c>
      <c r="F26" s="23">
        <v>789256.69</v>
      </c>
      <c r="G26" s="23">
        <v>789256.69</v>
      </c>
      <c r="H26" s="30">
        <f t="shared" si="3"/>
        <v>63248.960000000079</v>
      </c>
    </row>
    <row r="27" spans="2:8" ht="24" x14ac:dyDescent="0.2">
      <c r="B27" s="10" t="s">
        <v>28</v>
      </c>
      <c r="C27" s="22">
        <v>123596.01</v>
      </c>
      <c r="D27" s="22">
        <v>102619.66</v>
      </c>
      <c r="E27" s="26">
        <f t="shared" si="2"/>
        <v>226215.66999999998</v>
      </c>
      <c r="F27" s="23">
        <v>225949.31</v>
      </c>
      <c r="G27" s="23">
        <v>225949.31</v>
      </c>
      <c r="H27" s="30">
        <f t="shared" si="3"/>
        <v>266.35999999998603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6.1" customHeight="1" x14ac:dyDescent="0.2">
      <c r="B29" s="10" t="s">
        <v>30</v>
      </c>
      <c r="C29" s="22">
        <v>0</v>
      </c>
      <c r="D29" s="22">
        <v>38311.35</v>
      </c>
      <c r="E29" s="26">
        <f t="shared" si="2"/>
        <v>38311.35</v>
      </c>
      <c r="F29" s="23">
        <v>38311.35</v>
      </c>
      <c r="G29" s="23">
        <v>38311.35</v>
      </c>
      <c r="H29" s="30">
        <f t="shared" si="3"/>
        <v>0</v>
      </c>
    </row>
    <row r="30" spans="2:8" s="9" customFormat="1" ht="24" x14ac:dyDescent="0.2">
      <c r="B30" s="12" t="s">
        <v>31</v>
      </c>
      <c r="C30" s="7">
        <f>SUM(C31:C39)</f>
        <v>5127658</v>
      </c>
      <c r="D30" s="7">
        <f t="shared" ref="D30:H30" si="5">SUM(D31:D39)</f>
        <v>-76797.340000000026</v>
      </c>
      <c r="E30" s="25">
        <f t="shared" si="5"/>
        <v>5050860.66</v>
      </c>
      <c r="F30" s="7">
        <f t="shared" si="5"/>
        <v>4780941.97</v>
      </c>
      <c r="G30" s="7">
        <f t="shared" si="5"/>
        <v>4680891.9700000007</v>
      </c>
      <c r="H30" s="25">
        <f t="shared" si="5"/>
        <v>269918.68999999983</v>
      </c>
    </row>
    <row r="31" spans="2:8" x14ac:dyDescent="0.2">
      <c r="B31" s="10" t="s">
        <v>32</v>
      </c>
      <c r="C31" s="22">
        <v>116600</v>
      </c>
      <c r="D31" s="22">
        <v>-46485</v>
      </c>
      <c r="E31" s="26">
        <f t="shared" si="2"/>
        <v>70115</v>
      </c>
      <c r="F31" s="23">
        <v>62637.21</v>
      </c>
      <c r="G31" s="23">
        <v>62637.21</v>
      </c>
      <c r="H31" s="30">
        <f t="shared" si="3"/>
        <v>7477.7900000000009</v>
      </c>
    </row>
    <row r="32" spans="2:8" x14ac:dyDescent="0.2">
      <c r="B32" s="10" t="s">
        <v>33</v>
      </c>
      <c r="C32" s="22">
        <v>1289888</v>
      </c>
      <c r="D32" s="22">
        <v>-1220000</v>
      </c>
      <c r="E32" s="26">
        <f t="shared" si="2"/>
        <v>69888</v>
      </c>
      <c r="F32" s="23">
        <v>53918.62</v>
      </c>
      <c r="G32" s="23">
        <v>53918.62</v>
      </c>
      <c r="H32" s="30">
        <f t="shared" si="3"/>
        <v>15969.379999999997</v>
      </c>
    </row>
    <row r="33" spans="2:8" ht="24" x14ac:dyDescent="0.2">
      <c r="B33" s="10" t="s">
        <v>34</v>
      </c>
      <c r="C33" s="22">
        <v>589890</v>
      </c>
      <c r="D33" s="22">
        <v>933105.52</v>
      </c>
      <c r="E33" s="26">
        <f t="shared" si="2"/>
        <v>1522995.52</v>
      </c>
      <c r="F33" s="23">
        <v>1466429.72</v>
      </c>
      <c r="G33" s="23">
        <v>1366379.72</v>
      </c>
      <c r="H33" s="30">
        <f t="shared" si="3"/>
        <v>56565.800000000047</v>
      </c>
    </row>
    <row r="34" spans="2:8" ht="24.6" customHeight="1" x14ac:dyDescent="0.2">
      <c r="B34" s="10" t="s">
        <v>35</v>
      </c>
      <c r="C34" s="22">
        <v>350000</v>
      </c>
      <c r="D34" s="22">
        <v>-83608.33</v>
      </c>
      <c r="E34" s="26">
        <f t="shared" si="2"/>
        <v>266391.67</v>
      </c>
      <c r="F34" s="23">
        <v>266285.76</v>
      </c>
      <c r="G34" s="23">
        <v>266285.76</v>
      </c>
      <c r="H34" s="30">
        <f t="shared" si="3"/>
        <v>105.90999999997439</v>
      </c>
    </row>
    <row r="35" spans="2:8" ht="24" x14ac:dyDescent="0.2">
      <c r="B35" s="10" t="s">
        <v>36</v>
      </c>
      <c r="C35" s="22">
        <v>1816560</v>
      </c>
      <c r="D35" s="22">
        <v>702334.96</v>
      </c>
      <c r="E35" s="26">
        <f t="shared" si="2"/>
        <v>2518894.96</v>
      </c>
      <c r="F35" s="23">
        <v>2377852.2200000002</v>
      </c>
      <c r="G35" s="23">
        <v>2377852.2200000002</v>
      </c>
      <c r="H35" s="30">
        <f t="shared" si="3"/>
        <v>141042.73999999976</v>
      </c>
    </row>
    <row r="36" spans="2:8" ht="24" x14ac:dyDescent="0.2">
      <c r="B36" s="10" t="s">
        <v>37</v>
      </c>
      <c r="C36" s="22">
        <v>112360</v>
      </c>
      <c r="D36" s="22">
        <v>-86376</v>
      </c>
      <c r="E36" s="26">
        <f t="shared" si="2"/>
        <v>25984</v>
      </c>
      <c r="F36" s="23">
        <v>25984</v>
      </c>
      <c r="G36" s="23">
        <v>25984</v>
      </c>
      <c r="H36" s="30">
        <f t="shared" si="3"/>
        <v>0</v>
      </c>
    </row>
    <row r="37" spans="2:8" x14ac:dyDescent="0.2">
      <c r="B37" s="10" t="s">
        <v>38</v>
      </c>
      <c r="C37" s="22">
        <v>215000</v>
      </c>
      <c r="D37" s="22">
        <v>-186784.4</v>
      </c>
      <c r="E37" s="26">
        <f t="shared" si="2"/>
        <v>28215.600000000006</v>
      </c>
      <c r="F37" s="23">
        <v>28215.599999999999</v>
      </c>
      <c r="G37" s="23">
        <v>28215.599999999999</v>
      </c>
      <c r="H37" s="30">
        <f t="shared" si="3"/>
        <v>7.2759576141834259E-12</v>
      </c>
    </row>
    <row r="38" spans="2:8" x14ac:dyDescent="0.2">
      <c r="B38" s="10" t="s">
        <v>39</v>
      </c>
      <c r="C38" s="22">
        <v>500000</v>
      </c>
      <c r="D38" s="22">
        <v>-166031.22</v>
      </c>
      <c r="E38" s="26">
        <f t="shared" si="2"/>
        <v>333968.78000000003</v>
      </c>
      <c r="F38" s="23">
        <v>313505.67</v>
      </c>
      <c r="G38" s="23">
        <v>313505.67</v>
      </c>
      <c r="H38" s="30">
        <f t="shared" si="3"/>
        <v>20463.110000000044</v>
      </c>
    </row>
    <row r="39" spans="2:8" x14ac:dyDescent="0.2">
      <c r="B39" s="10" t="s">
        <v>40</v>
      </c>
      <c r="C39" s="22">
        <v>137360</v>
      </c>
      <c r="D39" s="22">
        <v>77047.13</v>
      </c>
      <c r="E39" s="26">
        <f t="shared" si="2"/>
        <v>214407.13</v>
      </c>
      <c r="F39" s="23">
        <v>186113.17</v>
      </c>
      <c r="G39" s="23">
        <v>186113.17</v>
      </c>
      <c r="H39" s="30">
        <f t="shared" si="3"/>
        <v>28293.959999999992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27540</v>
      </c>
      <c r="E40" s="25">
        <f t="shared" si="6"/>
        <v>27540</v>
      </c>
      <c r="F40" s="7">
        <f t="shared" si="6"/>
        <v>27540</v>
      </c>
      <c r="G40" s="7">
        <f t="shared" si="6"/>
        <v>27540</v>
      </c>
      <c r="H40" s="25">
        <f t="shared" si="6"/>
        <v>0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0</v>
      </c>
      <c r="D44" s="22">
        <v>27540</v>
      </c>
      <c r="E44" s="26">
        <f t="shared" si="2"/>
        <v>27540</v>
      </c>
      <c r="F44" s="23">
        <v>27540</v>
      </c>
      <c r="G44" s="23">
        <v>27540</v>
      </c>
      <c r="H44" s="30">
        <f t="shared" si="3"/>
        <v>0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289584</v>
      </c>
      <c r="D50" s="7">
        <f t="shared" ref="D50:H50" si="7">SUM(D51:D59)</f>
        <v>109611.03</v>
      </c>
      <c r="E50" s="25">
        <f t="shared" si="7"/>
        <v>399195.03</v>
      </c>
      <c r="F50" s="7">
        <f t="shared" si="7"/>
        <v>390545.31</v>
      </c>
      <c r="G50" s="7">
        <f t="shared" si="7"/>
        <v>390545.31</v>
      </c>
      <c r="H50" s="25">
        <f t="shared" si="7"/>
        <v>8649.7199999999866</v>
      </c>
    </row>
    <row r="51" spans="2:8" x14ac:dyDescent="0.2">
      <c r="B51" s="10" t="s">
        <v>52</v>
      </c>
      <c r="C51" s="22">
        <v>0</v>
      </c>
      <c r="D51" s="22">
        <v>93031.53</v>
      </c>
      <c r="E51" s="26">
        <f t="shared" si="2"/>
        <v>93031.53</v>
      </c>
      <c r="F51" s="23">
        <v>86153.73</v>
      </c>
      <c r="G51" s="23">
        <v>86153.73</v>
      </c>
      <c r="H51" s="30">
        <f t="shared" si="3"/>
        <v>6877.8000000000029</v>
      </c>
    </row>
    <row r="52" spans="2:8" x14ac:dyDescent="0.2">
      <c r="B52" s="10" t="s">
        <v>53</v>
      </c>
      <c r="C52" s="22">
        <v>0</v>
      </c>
      <c r="D52" s="22">
        <v>6404.5</v>
      </c>
      <c r="E52" s="26">
        <f t="shared" si="2"/>
        <v>6404.5</v>
      </c>
      <c r="F52" s="23">
        <v>5360</v>
      </c>
      <c r="G52" s="23">
        <v>5360</v>
      </c>
      <c r="H52" s="30">
        <f t="shared" si="3"/>
        <v>1044.5</v>
      </c>
    </row>
    <row r="53" spans="2:8" ht="24" x14ac:dyDescent="0.2">
      <c r="B53" s="10" t="s">
        <v>54</v>
      </c>
      <c r="C53" s="22">
        <v>0</v>
      </c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0</v>
      </c>
      <c r="D54" s="22">
        <v>0</v>
      </c>
      <c r="E54" s="26">
        <f t="shared" si="2"/>
        <v>0</v>
      </c>
      <c r="F54" s="23">
        <v>0</v>
      </c>
      <c r="G54" s="23">
        <v>0</v>
      </c>
      <c r="H54" s="30">
        <f t="shared" si="3"/>
        <v>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289584</v>
      </c>
      <c r="D56" s="22">
        <v>10175</v>
      </c>
      <c r="E56" s="26">
        <f t="shared" si="2"/>
        <v>299759</v>
      </c>
      <c r="F56" s="23">
        <v>299031.58</v>
      </c>
      <c r="G56" s="23">
        <v>299031.58</v>
      </c>
      <c r="H56" s="30">
        <f t="shared" si="3"/>
        <v>727.4199999999837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14280681</v>
      </c>
      <c r="D60" s="7">
        <f t="shared" ref="D60:H60" si="8">SUM(D61:D63)</f>
        <v>25436360.350000001</v>
      </c>
      <c r="E60" s="25">
        <f t="shared" si="8"/>
        <v>39717041.350000001</v>
      </c>
      <c r="F60" s="7">
        <f t="shared" si="8"/>
        <v>13541748.57</v>
      </c>
      <c r="G60" s="7">
        <f t="shared" si="8"/>
        <v>13541748.57</v>
      </c>
      <c r="H60" s="25">
        <f t="shared" si="8"/>
        <v>26175292.780000001</v>
      </c>
    </row>
    <row r="61" spans="2:8" x14ac:dyDescent="0.2">
      <c r="B61" s="10" t="s">
        <v>62</v>
      </c>
      <c r="C61" s="22">
        <v>14280681</v>
      </c>
      <c r="D61" s="22">
        <v>25436360.350000001</v>
      </c>
      <c r="E61" s="26">
        <f t="shared" si="2"/>
        <v>39717041.350000001</v>
      </c>
      <c r="F61" s="23">
        <v>13541748.57</v>
      </c>
      <c r="G61" s="23">
        <v>13541748.57</v>
      </c>
      <c r="H61" s="30">
        <f t="shared" si="3"/>
        <v>26175292.780000001</v>
      </c>
    </row>
    <row r="62" spans="2:8" x14ac:dyDescent="0.2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3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3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61204378</v>
      </c>
      <c r="D160" s="21">
        <f t="shared" ref="D160:G160" si="28">SUM(D10,D85)</f>
        <v>25131360.350000001</v>
      </c>
      <c r="E160" s="28">
        <f>SUM(E10,E85)</f>
        <v>86335738.349999994</v>
      </c>
      <c r="F160" s="21">
        <f t="shared" si="28"/>
        <v>56579027.410000004</v>
      </c>
      <c r="G160" s="21">
        <f t="shared" si="28"/>
        <v>56478977.410000004</v>
      </c>
      <c r="H160" s="28">
        <f>SUM(H10,H85)</f>
        <v>29756710.940000001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2020-01-08T21:14:59Z</dcterms:created>
  <dcterms:modified xsi:type="dcterms:W3CDTF">2026-02-09T19:29:10Z</dcterms:modified>
</cp:coreProperties>
</file>